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770" windowHeight="11535" tabRatio="760"/>
  </bookViews>
  <sheets>
    <sheet name="Май 2025" sheetId="1" r:id="rId1"/>
  </sheets>
  <definedNames>
    <definedName name="_xlnm.Print_Area" localSheetId="0">'Май 2025'!$A$1:$F$62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24" i="1"/>
  <c r="D17" i="1"/>
  <c r="C22" i="1"/>
  <c r="D15" i="1"/>
  <c r="D14" i="1" s="1"/>
  <c r="C21" i="1"/>
  <c r="C14" i="1"/>
  <c r="C20" i="1" l="1"/>
  <c r="F21" i="1"/>
  <c r="E21" i="1"/>
  <c r="D21" i="1"/>
  <c r="F24" i="1"/>
  <c r="E24" i="1"/>
  <c r="D24" i="1"/>
  <c r="F22" i="1"/>
  <c r="E22" i="1"/>
  <c r="D22" i="1"/>
  <c r="E15" i="1"/>
  <c r="E17" i="1"/>
  <c r="F15" i="1"/>
  <c r="F17" i="1"/>
  <c r="F19" i="1"/>
  <c r="F20" i="1" l="1"/>
  <c r="F14" i="1"/>
  <c r="D20" i="1"/>
  <c r="E20" i="1"/>
  <c r="E14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<sst xmlns="http://schemas.openxmlformats.org/spreadsheetml/2006/main" count="81" uniqueCount="73">
  <si>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</si>
  <si>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</si>
  <si>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</si>
  <si>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</si>
  <si>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</si>
  <si>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</si>
  <si>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</si>
  <si>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</si>
  <si>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</si>
  <si>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</si>
  <si>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</si>
  <si>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</si>
  <si>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</si>
  <si>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</si>
  <si>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</si>
  <si>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</si>
  <si>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</si>
  <si>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</si>
  <si>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</si>
  <si>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</si>
  <si>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</si>
  <si>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</si>
  <si>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</si>
  <si>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</si>
  <si>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</si>
  <si>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</si>
  <si>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</si>
  <si>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</si>
  <si>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</si>
  <si>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</si>
  <si>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</si>
  <si>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</si>
  <si>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</si>
  <si>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</si>
  <si>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</si>
  <si>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</si>
  <si>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</si>
  <si>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</si>
  <si>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</si>
  <si>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</si>
  <si>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</si>
  <si>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</si>
  <si>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</si>
  <si>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</si>
  <si>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</si>
  <si>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</si>
  <si>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</si>
  <si>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</si>
  <si>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</si>
  <si>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</si>
  <si>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</si>
  <si>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</si>
  <si>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</si>
  <si>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</si>
  <si>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</si>
  <si>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</si>
  <si>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</si>
  <si>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</si>
  <si>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</si>
  <si>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</si>
  <si>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</si>
  <si>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</si>
  <si>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</si>
  <si>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</si>
  <si>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</si>
  <si>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</si>
  <si>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</si>
  <si>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</si>
  <si>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Май 2025 г.</t>
  </si>
  <si>
    <t>1957,18</t>
  </si>
  <si>
    <t>965208,84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</si>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</sst>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_-* #,##0.00_р_._-;\-* #,##0.00_р_._-;_-* &quot;-&quot;??_р_._-;_-@_-"/>
    <numFmt numFmtId="166" formatCode="#,##0.0000000000"/>
    <numFmt numFmtId="167" formatCode="#,##0.00000000"/>
    <numFmt numFmtId="168" formatCode="_-* #,##0.00000000_р_._-;\-* #,##0.00000000_р_._-;_-* &quot;-&quot;??_р_._-;_-@_-"/>
    <numFmt numFmtId="169" formatCode="#,##0.000000000000_ ;\-#,##0.000000000000\ "/>
    <numFmt numFmtId="170" formatCode="#,##0.00_ ;\-#,##0.00\ 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Liberation Serif"/>
      <family val="1"/>
      <charset val="204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8" fontId="12" fillId="2" borderId="0" xfId="1" applyNumberFormat="1" applyFont="1" applyFill="1" applyBorder="1" applyAlignment="1">
      <alignment vertical="center"/>
    </xf>
    <xf numFmtId="169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167" fontId="6" fillId="2" borderId="31" xfId="3" applyNumberFormat="1" applyFont="1" applyFill="1" applyBorder="1" applyAlignment="1">
      <alignment horizontal="right" vertical="center" indent="3"/>
    </xf>
    <xf numFmtId="167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6"/>
    <cellStyle name="Обычный 3 2 5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A8" sqref="A8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28.42578125" style="16" customWidth="1"/>
    <col min="8" max="8" width="24" style="16" customWidth="1"/>
    <col min="9" max="9" width="19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9" t="s">
        <v>71</v>
      </c>
      <c r="B2" s="89"/>
      <c r="C2" s="89"/>
      <c r="D2" s="89"/>
      <c r="E2" s="89"/>
      <c r="F2" s="89"/>
      <c r="G2" s="4"/>
      <c r="H2" s="4"/>
      <c r="I2" s="4"/>
      <c r="J2" s="4"/>
      <c r="K2" s="4"/>
    </row>
    <row r="3" spans="1:16" s="5" customFormat="1" ht="17.25" customHeight="1">
      <c r="A3" s="89" t="s">
        <v>0</v>
      </c>
      <c r="B3" s="89"/>
      <c r="C3" s="89"/>
      <c r="D3" s="89"/>
      <c r="E3" s="89"/>
      <c r="F3" s="89"/>
      <c r="G3" s="4"/>
      <c r="H3" s="4"/>
      <c r="I3" s="4"/>
      <c r="J3" s="4"/>
      <c r="K3" s="4"/>
    </row>
    <row r="4" spans="1:16" s="5" customFormat="1" ht="16.5">
      <c r="A4" s="89" t="s">
        <v>1</v>
      </c>
      <c r="B4" s="89"/>
      <c r="C4" s="89"/>
      <c r="D4" s="89"/>
      <c r="E4" s="89"/>
      <c r="F4" s="89"/>
      <c r="G4" s="4"/>
      <c r="H4" s="4"/>
      <c r="I4" s="4"/>
      <c r="J4" s="4"/>
      <c r="K4" s="4"/>
    </row>
    <row r="5" spans="1:16" s="7" customFormat="1" ht="24.75" customHeight="1">
      <c r="A5" s="90" t="s">
        <v>68</v>
      </c>
      <c r="B5" s="90"/>
      <c r="C5" s="90"/>
      <c r="D5" s="90"/>
      <c r="E5" s="90"/>
      <c r="F5" s="90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9" t="s">
        <v>72</v>
      </c>
      <c r="B7" s="91"/>
      <c r="C7" s="91"/>
      <c r="D7" s="91"/>
      <c r="E7" s="91"/>
      <c r="F7" s="91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2" t="s">
        <v>3</v>
      </c>
      <c r="B11" s="94" t="s">
        <v>4</v>
      </c>
      <c r="C11" s="96" t="s">
        <v>5</v>
      </c>
      <c r="D11" s="97"/>
      <c r="E11" s="97"/>
      <c r="F11" s="98"/>
    </row>
    <row r="12" spans="1:16" s="18" customFormat="1" ht="24" customHeight="1" thickBot="1">
      <c r="A12" s="93"/>
      <c r="B12" s="95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5"/>
      <c r="N13" s="85"/>
      <c r="O13" s="85"/>
      <c r="P13" s="85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4469.47</v>
      </c>
      <c r="D14" s="30">
        <f>D15+D16+D17+D19+D18</f>
        <v>5177.3</v>
      </c>
      <c r="E14" s="30">
        <f>E15+E16+E17+E19+E18</f>
        <v>5761.53</v>
      </c>
      <c r="F14" s="31">
        <f>F15+F16+F17+F19+F18</f>
        <v>7263.47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3092.88</v>
      </c>
      <c r="D15" s="36">
        <f>C15</f>
        <v>3092.88</v>
      </c>
      <c r="E15" s="36">
        <f>C15</f>
        <v>3092.88</v>
      </c>
      <c r="F15" s="37">
        <f>C15</f>
        <v>3092.88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1150.23</v>
      </c>
      <c r="D16" s="43">
        <v>1858.06</v>
      </c>
      <c r="E16" s="43">
        <v>2442.29</v>
      </c>
      <c r="F16" s="44">
        <v>3944.23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220.28</v>
      </c>
      <c r="D17" s="43">
        <f>C17</f>
        <v>220.28</v>
      </c>
      <c r="E17" s="43">
        <f>C17</f>
        <v>220.28</v>
      </c>
      <c r="F17" s="47">
        <f>C17</f>
        <v>220.28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1.29</v>
      </c>
      <c r="D18" s="49">
        <v>1.29</v>
      </c>
      <c r="E18" s="49">
        <v>1.29</v>
      </c>
      <c r="F18" s="50">
        <v>1.29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4.79</v>
      </c>
      <c r="D19" s="49">
        <f>C19</f>
        <v>4.79</v>
      </c>
      <c r="E19" s="49">
        <f>C19</f>
        <v>4.79</v>
      </c>
      <c r="F19" s="50">
        <f>C19</f>
        <v>4.79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3319.2400000000002</v>
      </c>
      <c r="D20" s="30">
        <f t="shared" ref="D20:F20" si="0">D21+D22+D24+D23</f>
        <v>3319.2400000000002</v>
      </c>
      <c r="E20" s="30">
        <f>E21+E22+E24+E23</f>
        <v>3319.2400000000002</v>
      </c>
      <c r="F20" s="55">
        <f t="shared" si="0"/>
        <v>3319.2400000000002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3092.88</v>
      </c>
      <c r="D21" s="58">
        <f>C21</f>
        <v>3092.88</v>
      </c>
      <c r="E21" s="58">
        <f>C21</f>
        <v>3092.88</v>
      </c>
      <c r="F21" s="59">
        <f>C21</f>
        <v>3092.88</v>
      </c>
    </row>
    <row r="22" spans="1:16" s="38" customFormat="1" ht="15" customHeight="1" outlineLevel="1">
      <c r="A22" s="45"/>
      <c r="B22" s="42" t="s">
        <v>16</v>
      </c>
      <c r="C22" s="43">
        <f>C17</f>
        <v>220.28</v>
      </c>
      <c r="D22" s="43">
        <f>C22</f>
        <v>220.28</v>
      </c>
      <c r="E22" s="43">
        <f>C22</f>
        <v>220.28</v>
      </c>
      <c r="F22" s="47">
        <f>C22</f>
        <v>220.28</v>
      </c>
    </row>
    <row r="23" spans="1:16" s="38" customFormat="1" ht="32.25" customHeight="1" outlineLevel="1">
      <c r="A23" s="48"/>
      <c r="B23" s="42" t="s">
        <v>17</v>
      </c>
      <c r="C23" s="49">
        <v>1.29</v>
      </c>
      <c r="D23" s="49">
        <v>1.29</v>
      </c>
      <c r="E23" s="49">
        <v>1.29</v>
      </c>
      <c r="F23" s="50">
        <v>1.29</v>
      </c>
    </row>
    <row r="24" spans="1:16" s="38" customFormat="1" ht="15" customHeight="1" outlineLevel="1" thickBot="1">
      <c r="A24" s="51"/>
      <c r="B24" s="60" t="s">
        <v>18</v>
      </c>
      <c r="C24" s="61">
        <f>C19</f>
        <v>4.79</v>
      </c>
      <c r="D24" s="61">
        <f>C24</f>
        <v>4.79</v>
      </c>
      <c r="E24" s="61">
        <f>C24</f>
        <v>4.79</v>
      </c>
      <c r="F24" s="62">
        <f>C24</f>
        <v>4.79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6" t="s">
        <v>22</v>
      </c>
      <c r="C27" s="86"/>
      <c r="D27" s="86"/>
      <c r="E27" s="87">
        <v>3092.88</v>
      </c>
      <c r="F27" s="87"/>
      <c r="G27" s="64"/>
      <c r="H27" s="64"/>
    </row>
    <row r="28" spans="1:16" s="38" customFormat="1" ht="42" customHeight="1">
      <c r="A28" s="63" t="s">
        <v>23</v>
      </c>
      <c r="B28" s="86" t="s">
        <v>24</v>
      </c>
      <c r="C28" s="86"/>
      <c r="D28" s="86"/>
      <c r="E28" s="88"/>
      <c r="F28" s="88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 t="s">
        <v>70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3">
        <v>1.1764766399999999E-3</v>
      </c>
      <c r="F31" s="84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75">
        <v>12286.646000000001</v>
      </c>
      <c r="F32" s="76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7.89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5085.4242750000003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33.052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2862.496423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1806.566196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22.484477000000002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360.82517899999999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4432.317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13810.912473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10278.316502000001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3415.1093490000007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3959.6210400000004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2903.5861130000003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3532.5959709999997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1484.49531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2048.1006609999999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7896461.2980000004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4009.0570000000002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29.313000000000002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3182998.9756750003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13810.912473000002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1580506.4545100001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1270808.1427410003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10634.192789000001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307239.27316199994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2357208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0.15</v>
      </c>
      <c r="F62" s="76"/>
      <c r="G62" s="70"/>
      <c r="H62" s="71"/>
      <c r="I62" s="73"/>
      <c r="J62" s="16"/>
      <c r="K62" s="16"/>
    </row>
  </sheetData>
  <mergeCells count="81"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60:D60"/>
    <mergeCell ref="E60:F60"/>
    <mergeCell ref="B61:D61"/>
    <mergeCell ref="E61:F61"/>
    <mergeCell ref="B62:D62"/>
    <mergeCell ref="E62:F62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2025</vt:lpstr>
      <vt:lpstr>'Май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Kolya</cp:lastModifiedBy>
  <dcterms:created xsi:type="dcterms:W3CDTF">2025-06-11T16:08:06Z</dcterms:created>
  <dcterms:modified xsi:type="dcterms:W3CDTF">2025-06-20T08:31:42Z</dcterms:modified>
</cp:coreProperties>
</file>