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Сайты\2025\"/>
    </mc:Choice>
  </mc:AlternateContent>
  <bookViews>
    <workbookView xWindow="0" yWindow="0" windowWidth="28800" windowHeight="11565" tabRatio="880"/>
  </bookViews>
  <sheets>
    <sheet name="Декабрь 2025" sheetId="1" r:id="rId1"/>
  </sheets>
  <definedNames>
    <definedName name="_xlnm.Print_Area" localSheetId="0">'Декабрь 2025'!$A$1:$F$62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D19" i="1"/>
  <c r="D14" i="1" s="1"/>
  <c r="C24" i="1"/>
  <c r="D17" i="1"/>
  <c r="C22" i="1"/>
  <c r="E15" i="1"/>
  <c r="D15" i="1"/>
  <c r="C21" i="1"/>
  <c r="C14" i="1"/>
  <c r="C20" i="1" l="1"/>
  <c r="F21" i="1"/>
  <c r="F20" i="1" s="1"/>
  <c r="E21" i="1"/>
  <c r="D21" i="1"/>
  <c r="F22" i="1"/>
  <c r="E22" i="1"/>
  <c r="D22" i="1"/>
  <c r="F24" i="1"/>
  <c r="E24" i="1"/>
  <c r="D24" i="1"/>
  <c r="E17" i="1"/>
  <c r="E14" i="1" s="1"/>
  <c r="F15" i="1"/>
  <c r="F17" i="1"/>
  <c r="F19" i="1"/>
  <c r="D20" i="1" l="1"/>
  <c r="F14" i="1"/>
  <c r="E20" i="1"/>
</calcChain>
</file>

<file path=xl/sharedStrings.xml><?xml version="1.0" encoding="utf-8"?>
<sst xmlns="http://schemas.openxmlformats.org/spreadsheetml/2006/main" count="81" uniqueCount="73">
  <si>
    <t>с максимальной мощностью энергопринимающих устройств менее 670 кВт</t>
  </si>
  <si>
    <t>г. Москва</t>
  </si>
  <si>
    <t>1. Предельный уровень нерегулируемых цен, руб./МВт∙ч без НДС</t>
  </si>
  <si>
    <t>№ п/п</t>
  </si>
  <si>
    <t>Группа потребителей</t>
  </si>
  <si>
    <t>Уровень напряжения</t>
  </si>
  <si>
    <t>ВН</t>
  </si>
  <si>
    <t>СН I</t>
  </si>
  <si>
    <t>СН II</t>
  </si>
  <si>
    <t>НН</t>
  </si>
  <si>
    <t>1.1.</t>
  </si>
  <si>
    <t>Прочие потребители</t>
  </si>
  <si>
    <t>1.1.1.</t>
  </si>
  <si>
    <t>Иные прочие потребители</t>
  </si>
  <si>
    <t>- средневзв. стоимость э/э (м)</t>
  </si>
  <si>
    <t>- услуги по передаче</t>
  </si>
  <si>
    <t>- сбытовая надбавка ГП</t>
  </si>
  <si>
    <t>- плата за услуги по управлению изменением режима потребления электрической энергии</t>
  </si>
  <si>
    <t>- инфраструктурные платежи</t>
  </si>
  <si>
    <t>1.1.2.</t>
  </si>
  <si>
    <t>Потребители, рассчитывающиеся по договорам купли-продажи</t>
  </si>
  <si>
    <t>2.</t>
  </si>
  <si>
    <t>Средневзвешенная нерегулируемая цена на электрическую энергию (мощность), используемая для расчета предельного уровня нерегулируемых цен для первой ценовой категории, без НДС, руб./МВт∙ч</t>
  </si>
  <si>
    <t>3.</t>
  </si>
  <si>
    <t>Составляющие расчета средневзвешенной нерегулируемой цены на электрическую энергию (мощность), используемой для расчета предельного уровня нерегулируемых цен для первой ценовой категории:</t>
  </si>
  <si>
    <t>а)</t>
  </si>
  <si>
    <t>средневзвешенная нерегулируемая цена на электрическую энергию на оптовом рынке, руб./МВт∙ч</t>
  </si>
  <si>
    <t>б)</t>
  </si>
  <si>
    <t>средневзвешенная нерегулируемая цена на мощность на оптовом рынке, руб./МВт</t>
  </si>
  <si>
    <t>в)</t>
  </si>
  <si>
    <t>коэффициент оплаты мощности потребителями (покупателями), осуществляющими расчеты по первой ценовой категории, 1/час</t>
  </si>
  <si>
    <t>г)</t>
  </si>
  <si>
    <t>объем фактического пикового потребления гарантирующего поставщика на оптовом рынке, МВт</t>
  </si>
  <si>
    <t>д)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</si>
  <si>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</si>
  <si>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е)</t>
  </si>
  <si>
    <t>сумма величин мощности, оплачиваемой на розничном рынке потребителями (покупателями), осуществляющими расчеты по второй - шестой ценовым категориям, МВт</t>
  </si>
  <si>
    <t>в том числе:</t>
  </si>
  <si>
    <t>– по второй ценовой категории, МВт</t>
  </si>
  <si>
    <t>– по третьей ценовой категории, МВт</t>
  </si>
  <si>
    <t>– по четвертой ценовой категории, МВт</t>
  </si>
  <si>
    <t>– по пятой ценовой категории, МВт</t>
  </si>
  <si>
    <t>– по шестой ценовой категории, МВт</t>
  </si>
  <si>
    <t>ж)</t>
  </si>
  <si>
    <t>объем потребления мощности населением и приравненными к нему категориями потребителей, МВт</t>
  </si>
  <si>
    <t>з)</t>
  </si>
  <si>
    <t>объем потребления электрической энергии потребителями (покупателями), осуществляющими расчеты по второй ценовой категории, МВт∙ч</t>
  </si>
  <si>
    <t>для трех зон суток, МВт∙ч</t>
  </si>
  <si>
    <t>– по ночной зоне суток, МВт∙ч</t>
  </si>
  <si>
    <t>– по полупиковой зоне суток, МВт∙ч</t>
  </si>
  <si>
    <t>– по пиковой зоне суток, МВт∙ч</t>
  </si>
  <si>
    <t>для двух зон суток, МВт∙ч</t>
  </si>
  <si>
    <t>и)</t>
  </si>
  <si>
    <t>фактический объем потребления электрической энергии гарантирующим поставщиком на оптовом рынке, МВт∙ч</t>
  </si>
  <si>
    <t>к)</t>
  </si>
  <si>
    <t>совокупный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</si>
  <si>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объем покупки электрической энергии гарантирующим поставщиком у собственников и иных законных владельцев объектов микрогенерации, МВт∙ч *</t>
  </si>
  <si>
    <t>л)</t>
  </si>
  <si>
    <t>сумма объемов потребления электрической энергии потребителями (покупателями), осуществляющими расчеты по второй - шестой ценовым категориям, МВт∙ч</t>
  </si>
  <si>
    <t>– по второй ценовой категории, МВт∙ч</t>
  </si>
  <si>
    <t>– по третьей ценовой категории, МВт∙ч</t>
  </si>
  <si>
    <t>– по четвертой ценовой категории, МВт∙ч</t>
  </si>
  <si>
    <t>– по пятой ценовой категории, МВт∙ч</t>
  </si>
  <si>
    <t>– по шестой ценовой категории, МВт∙ч</t>
  </si>
  <si>
    <t>м)</t>
  </si>
  <si>
    <t>объем потребления электрической энергии населением и приравненными к нему категориями потребителей, МВт∙ч</t>
  </si>
  <si>
    <t>н)</t>
  </si>
  <si>
    <t>величина изменения средневзвешенной нерегулируемой цены на электрическую энергию (мощность), связанная с учетом данных за предыдущие расчетные периоды **, руб./МВт∙ч</t>
  </si>
  <si>
    <t>Декабрь 2025 г.</t>
  </si>
  <si>
    <t>2300,29</t>
  </si>
  <si>
    <t>1134956,27</t>
  </si>
  <si>
    <t>Предельные уровни нерегулируемых цен на электрическую энергию (мощность), поставляемую  потребителям</t>
  </si>
  <si>
    <t>для объемов покупки электрической энергии (мощности), учет которых осуществляется в целом за расчетный период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</si>
</sst>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00"/>
    <numFmt numFmtId="165" formatCode="_-* #,##0.00_р_._-;\-* #,##0.00_р_._-;_-* &quot;-&quot;??_р_._-;_-@_-"/>
    <numFmt numFmtId="166" formatCode="#,##0.0000000000"/>
    <numFmt numFmtId="167" formatCode="_-* #,##0.00000000_р_._-;\-* #,##0.00000000_р_._-;_-* &quot;-&quot;??_р_._-;_-@_-"/>
    <numFmt numFmtId="168" formatCode="#,##0.000000000000_ ;\-#,##0.000000000000\ "/>
    <numFmt numFmtId="169" formatCode="#,##0.00_ ;\-#,##0.00\ "/>
  </numFmts>
  <fonts count="14">
    <font>
      <sz val="10"/>
      <name val="Arial Cyr"/>
      <charset val="204"/>
    </font>
    <font>
      <sz val="10"/>
      <name val="Arial Cyr"/>
      <charset val="204"/>
    </font>
    <font>
      <sz val="11"/>
      <name val="Liberation Serif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3"/>
      <color theme="1"/>
      <name val="Liberation Serif"/>
      <family val="1"/>
      <charset val="204"/>
    </font>
    <font>
      <sz val="13"/>
      <color theme="1"/>
      <name val="Liberation Serif"/>
      <family val="1"/>
      <charset val="204"/>
    </font>
    <font>
      <b/>
      <sz val="10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b/>
      <sz val="10.5"/>
      <color theme="1"/>
      <name val="Liberation Serif"/>
      <family val="1"/>
      <charset val="204"/>
    </font>
    <font>
      <b/>
      <sz val="10"/>
      <name val="Liberation Serif"/>
      <family val="1"/>
      <charset val="204"/>
    </font>
    <font>
      <sz val="10"/>
      <color indexed="8"/>
      <name val="Liberation Serif"/>
      <family val="1"/>
      <charset val="204"/>
    </font>
    <font>
      <sz val="10"/>
      <name val="Liberation Serif"/>
      <family val="1"/>
      <charset val="204"/>
    </font>
    <font>
      <sz val="10"/>
      <color theme="1"/>
      <name val="Liberation Serif"/>
      <family val="1"/>
      <charset val="204"/>
    </font>
    <font>
      <sz val="10"/>
      <color rgb="FFFF0000"/>
      <name val="Liberation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98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4" fillId="2" borderId="0" xfId="2" applyFont="1" applyFill="1" applyAlignment="1">
      <alignment vertical="center" wrapText="1"/>
    </xf>
    <xf numFmtId="0" fontId="4" fillId="2" borderId="0" xfId="2" applyFont="1" applyFill="1" applyAlignment="1">
      <alignment vertical="center"/>
    </xf>
    <xf numFmtId="0" fontId="4" fillId="2" borderId="0" xfId="2" applyFont="1" applyFill="1" applyAlignment="1">
      <alignment wrapText="1"/>
    </xf>
    <xf numFmtId="0" fontId="4" fillId="2" borderId="0" xfId="2" applyFont="1" applyFill="1" applyAlignment="1"/>
    <xf numFmtId="0" fontId="4" fillId="2" borderId="0" xfId="3" applyFont="1" applyFill="1" applyAlignment="1">
      <alignment horizontal="center" vertical="top" wrapText="1"/>
    </xf>
    <xf numFmtId="0" fontId="4" fillId="2" borderId="0" xfId="3" applyFont="1" applyFill="1" applyAlignment="1">
      <alignment vertical="top" wrapText="1"/>
    </xf>
    <xf numFmtId="0" fontId="4" fillId="2" borderId="0" xfId="3" applyFont="1" applyFill="1" applyAlignment="1">
      <alignment vertical="top"/>
    </xf>
    <xf numFmtId="0" fontId="6" fillId="2" borderId="0" xfId="3" applyFont="1" applyFill="1" applyAlignment="1">
      <alignment horizontal="left" vertical="top" indent="1"/>
    </xf>
    <xf numFmtId="0" fontId="6" fillId="2" borderId="0" xfId="3" applyFont="1" applyFill="1" applyAlignment="1">
      <alignment horizontal="center" vertical="top" wrapText="1"/>
    </xf>
    <xf numFmtId="0" fontId="6" fillId="2" borderId="0" xfId="3" applyFont="1" applyFill="1" applyAlignment="1">
      <alignment vertical="top"/>
    </xf>
    <xf numFmtId="0" fontId="6" fillId="2" borderId="0" xfId="3" applyFont="1" applyFill="1" applyAlignment="1">
      <alignment vertical="top" wrapText="1"/>
    </xf>
    <xf numFmtId="49" fontId="7" fillId="2" borderId="0" xfId="3" applyNumberFormat="1" applyFont="1" applyFill="1" applyAlignment="1">
      <alignment horizontal="center"/>
    </xf>
    <xf numFmtId="0" fontId="7" fillId="2" borderId="0" xfId="3" applyFont="1" applyFill="1"/>
    <xf numFmtId="164" fontId="7" fillId="2" borderId="0" xfId="3" applyNumberFormat="1" applyFont="1" applyFill="1" applyAlignment="1">
      <alignment horizontal="center"/>
    </xf>
    <xf numFmtId="0" fontId="7" fillId="0" borderId="0" xfId="3" applyFont="1" applyFill="1" applyAlignment="1">
      <alignment vertical="center"/>
    </xf>
    <xf numFmtId="164" fontId="8" fillId="3" borderId="7" xfId="3" applyNumberFormat="1" applyFont="1" applyFill="1" applyBorder="1" applyAlignment="1">
      <alignment horizontal="center" vertical="center" wrapText="1"/>
    </xf>
    <xf numFmtId="164" fontId="8" fillId="3" borderId="8" xfId="3" applyNumberFormat="1" applyFont="1" applyFill="1" applyBorder="1" applyAlignment="1">
      <alignment horizontal="center" vertical="center" wrapText="1"/>
    </xf>
    <xf numFmtId="164" fontId="8" fillId="3" borderId="9" xfId="3" applyNumberFormat="1" applyFont="1" applyFill="1" applyBorder="1" applyAlignment="1">
      <alignment horizontal="center" vertical="center" wrapText="1"/>
    </xf>
    <xf numFmtId="49" fontId="9" fillId="4" borderId="10" xfId="0" applyNumberFormat="1" applyFont="1" applyFill="1" applyBorder="1" applyAlignment="1">
      <alignment horizontal="center" vertical="center" wrapText="1"/>
    </xf>
    <xf numFmtId="49" fontId="6" fillId="4" borderId="11" xfId="3" applyNumberFormat="1" applyFont="1" applyFill="1" applyBorder="1" applyAlignment="1">
      <alignment horizontal="left" vertical="center" indent="1"/>
    </xf>
    <xf numFmtId="4" fontId="6" fillId="4" borderId="12" xfId="3" applyNumberFormat="1" applyFont="1" applyFill="1" applyBorder="1" applyAlignment="1">
      <alignment horizontal="center" vertical="center" wrapText="1"/>
    </xf>
    <xf numFmtId="4" fontId="6" fillId="4" borderId="13" xfId="3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wrapText="1"/>
    </xf>
    <xf numFmtId="4" fontId="10" fillId="0" borderId="0" xfId="4" applyNumberFormat="1" applyFont="1" applyFill="1"/>
    <xf numFmtId="49" fontId="9" fillId="2" borderId="10" xfId="0" applyNumberFormat="1" applyFont="1" applyFill="1" applyBorder="1" applyAlignment="1">
      <alignment horizontal="center" vertical="center" wrapText="1"/>
    </xf>
    <xf numFmtId="49" fontId="6" fillId="2" borderId="12" xfId="3" applyNumberFormat="1" applyFont="1" applyFill="1" applyBorder="1" applyAlignment="1">
      <alignment horizontal="left" vertical="center" indent="1"/>
    </xf>
    <xf numFmtId="4" fontId="6" fillId="2" borderId="14" xfId="3" applyNumberFormat="1" applyFont="1" applyFill="1" applyBorder="1" applyAlignment="1">
      <alignment horizontal="center" vertical="center" wrapText="1"/>
    </xf>
    <xf numFmtId="4" fontId="6" fillId="2" borderId="15" xfId="3" applyNumberFormat="1" applyFont="1" applyFill="1" applyBorder="1" applyAlignment="1">
      <alignment horizontal="center" vertical="center" wrapText="1"/>
    </xf>
    <xf numFmtId="0" fontId="9" fillId="5" borderId="0" xfId="0" applyFont="1" applyFill="1" applyAlignment="1">
      <alignment wrapText="1"/>
    </xf>
    <xf numFmtId="4" fontId="11" fillId="5" borderId="0" xfId="0" applyNumberFormat="1" applyFont="1" applyFill="1" applyAlignment="1">
      <alignment wrapText="1"/>
    </xf>
    <xf numFmtId="49" fontId="12" fillId="2" borderId="1" xfId="3" applyNumberFormat="1" applyFont="1" applyFill="1" applyBorder="1" applyAlignment="1">
      <alignment horizontal="center" vertical="center" wrapText="1"/>
    </xf>
    <xf numFmtId="49" fontId="12" fillId="2" borderId="2" xfId="3" applyNumberFormat="1" applyFont="1" applyFill="1" applyBorder="1" applyAlignment="1">
      <alignment horizontal="left" vertical="center" wrapText="1" indent="2"/>
    </xf>
    <xf numFmtId="4" fontId="12" fillId="2" borderId="2" xfId="3" applyNumberFormat="1" applyFont="1" applyFill="1" applyBorder="1" applyAlignment="1">
      <alignment horizontal="center" vertical="center" wrapText="1"/>
    </xf>
    <xf numFmtId="4" fontId="12" fillId="2" borderId="16" xfId="3" applyNumberFormat="1" applyFont="1" applyFill="1" applyBorder="1" applyAlignment="1">
      <alignment horizontal="center" vertical="center" wrapText="1"/>
    </xf>
    <xf numFmtId="0" fontId="7" fillId="2" borderId="0" xfId="3" applyFont="1" applyFill="1" applyAlignment="1">
      <alignment vertical="center"/>
    </xf>
    <xf numFmtId="4" fontId="12" fillId="2" borderId="0" xfId="3" applyNumberFormat="1" applyFont="1" applyFill="1" applyAlignment="1">
      <alignment vertical="center"/>
    </xf>
    <xf numFmtId="0" fontId="12" fillId="2" borderId="0" xfId="3" applyFont="1" applyFill="1" applyAlignment="1">
      <alignment vertical="center"/>
    </xf>
    <xf numFmtId="49" fontId="12" fillId="2" borderId="17" xfId="3" applyNumberFormat="1" applyFont="1" applyFill="1" applyBorder="1" applyAlignment="1">
      <alignment horizontal="center" vertical="center" wrapText="1"/>
    </xf>
    <xf numFmtId="49" fontId="12" fillId="2" borderId="18" xfId="3" applyNumberFormat="1" applyFont="1" applyFill="1" applyBorder="1" applyAlignment="1">
      <alignment horizontal="left" vertical="center" wrapText="1" indent="2"/>
    </xf>
    <xf numFmtId="4" fontId="12" fillId="2" borderId="18" xfId="3" applyNumberFormat="1" applyFont="1" applyFill="1" applyBorder="1" applyAlignment="1">
      <alignment horizontal="center" vertical="center" wrapText="1"/>
    </xf>
    <xf numFmtId="4" fontId="12" fillId="2" borderId="19" xfId="3" applyNumberFormat="1" applyFont="1" applyFill="1" applyBorder="1" applyAlignment="1">
      <alignment horizontal="center" vertical="center" wrapText="1"/>
    </xf>
    <xf numFmtId="49" fontId="12" fillId="2" borderId="20" xfId="3" applyNumberFormat="1" applyFont="1" applyFill="1" applyBorder="1" applyAlignment="1">
      <alignment horizontal="center" vertical="center" wrapText="1"/>
    </xf>
    <xf numFmtId="49" fontId="12" fillId="2" borderId="21" xfId="3" applyNumberFormat="1" applyFont="1" applyFill="1" applyBorder="1" applyAlignment="1">
      <alignment horizontal="left" vertical="center" wrapText="1" indent="2"/>
    </xf>
    <xf numFmtId="4" fontId="12" fillId="2" borderId="22" xfId="3" applyNumberFormat="1" applyFont="1" applyFill="1" applyBorder="1" applyAlignment="1">
      <alignment horizontal="center" vertical="center" wrapText="1"/>
    </xf>
    <xf numFmtId="49" fontId="12" fillId="2" borderId="18" xfId="3" applyNumberFormat="1" applyFont="1" applyFill="1" applyBorder="1" applyAlignment="1">
      <alignment horizontal="center" vertical="center" wrapText="1"/>
    </xf>
    <xf numFmtId="4" fontId="12" fillId="2" borderId="23" xfId="3" applyNumberFormat="1" applyFont="1" applyFill="1" applyBorder="1" applyAlignment="1">
      <alignment horizontal="center" vertical="center" wrapText="1"/>
    </xf>
    <xf numFmtId="4" fontId="12" fillId="2" borderId="24" xfId="3" applyNumberFormat="1" applyFont="1" applyFill="1" applyBorder="1" applyAlignment="1">
      <alignment horizontal="center" vertical="center" wrapText="1"/>
    </xf>
    <xf numFmtId="49" fontId="12" fillId="2" borderId="6" xfId="3" applyNumberFormat="1" applyFont="1" applyFill="1" applyBorder="1" applyAlignment="1">
      <alignment horizontal="center" vertical="center" wrapText="1"/>
    </xf>
    <xf numFmtId="49" fontId="12" fillId="2" borderId="25" xfId="3" applyNumberFormat="1" applyFont="1" applyFill="1" applyBorder="1" applyAlignment="1">
      <alignment horizontal="left" vertical="center" wrapText="1" indent="2"/>
    </xf>
    <xf numFmtId="49" fontId="6" fillId="2" borderId="10" xfId="3" applyNumberFormat="1" applyFont="1" applyFill="1" applyBorder="1" applyAlignment="1">
      <alignment horizontal="center" vertical="center" wrapText="1"/>
    </xf>
    <xf numFmtId="49" fontId="6" fillId="2" borderId="14" xfId="3" applyNumberFormat="1" applyFont="1" applyFill="1" applyBorder="1" applyAlignment="1">
      <alignment horizontal="left" vertical="center" wrapText="1" indent="1"/>
    </xf>
    <xf numFmtId="4" fontId="6" fillId="2" borderId="13" xfId="3" applyNumberFormat="1" applyFont="1" applyFill="1" applyBorder="1" applyAlignment="1">
      <alignment horizontal="center" vertical="center" wrapText="1"/>
    </xf>
    <xf numFmtId="49" fontId="12" fillId="2" borderId="26" xfId="3" applyNumberFormat="1" applyFont="1" applyFill="1" applyBorder="1" applyAlignment="1">
      <alignment horizontal="center" vertical="center" wrapText="1"/>
    </xf>
    <xf numFmtId="49" fontId="12" fillId="2" borderId="27" xfId="3" applyNumberFormat="1" applyFont="1" applyFill="1" applyBorder="1" applyAlignment="1">
      <alignment horizontal="left" vertical="center" wrapText="1" indent="2"/>
    </xf>
    <xf numFmtId="4" fontId="12" fillId="2" borderId="27" xfId="3" applyNumberFormat="1" applyFont="1" applyFill="1" applyBorder="1" applyAlignment="1">
      <alignment horizontal="center" vertical="center" wrapText="1"/>
    </xf>
    <xf numFmtId="4" fontId="12" fillId="2" borderId="5" xfId="3" applyNumberFormat="1" applyFont="1" applyFill="1" applyBorder="1" applyAlignment="1">
      <alignment horizontal="center" vertical="center" wrapText="1"/>
    </xf>
    <xf numFmtId="49" fontId="12" fillId="2" borderId="7" xfId="3" applyNumberFormat="1" applyFont="1" applyFill="1" applyBorder="1" applyAlignment="1">
      <alignment horizontal="left" vertical="center" wrapText="1" indent="2"/>
    </xf>
    <xf numFmtId="4" fontId="12" fillId="2" borderId="28" xfId="3" applyNumberFormat="1" applyFont="1" applyFill="1" applyBorder="1" applyAlignment="1">
      <alignment horizontal="center" vertical="center" wrapText="1"/>
    </xf>
    <xf numFmtId="4" fontId="12" fillId="2" borderId="29" xfId="3" applyNumberFormat="1" applyFont="1" applyFill="1" applyBorder="1" applyAlignment="1">
      <alignment horizontal="center" vertical="center" wrapText="1"/>
    </xf>
    <xf numFmtId="0" fontId="6" fillId="2" borderId="30" xfId="3" applyFont="1" applyFill="1" applyBorder="1" applyAlignment="1">
      <alignment horizontal="center" vertical="center"/>
    </xf>
    <xf numFmtId="165" fontId="7" fillId="2" borderId="0" xfId="1" applyFont="1" applyFill="1" applyAlignment="1">
      <alignment vertical="center"/>
    </xf>
    <xf numFmtId="166" fontId="7" fillId="2" borderId="0" xfId="3" applyNumberFormat="1" applyFont="1" applyFill="1" applyBorder="1"/>
    <xf numFmtId="0" fontId="7" fillId="2" borderId="0" xfId="3" applyFont="1" applyFill="1" applyBorder="1" applyAlignment="1">
      <alignment vertical="center"/>
    </xf>
    <xf numFmtId="167" fontId="12" fillId="2" borderId="0" xfId="1" applyNumberFormat="1" applyFont="1" applyFill="1" applyBorder="1" applyAlignment="1">
      <alignment vertical="center"/>
    </xf>
    <xf numFmtId="168" fontId="13" fillId="2" borderId="0" xfId="1" applyNumberFormat="1" applyFont="1" applyFill="1" applyBorder="1" applyAlignment="1">
      <alignment vertical="center"/>
    </xf>
    <xf numFmtId="166" fontId="12" fillId="2" borderId="0" xfId="3" applyNumberFormat="1" applyFont="1" applyFill="1" applyBorder="1" applyAlignment="1">
      <alignment vertical="center"/>
    </xf>
    <xf numFmtId="164" fontId="7" fillId="2" borderId="0" xfId="3" applyNumberFormat="1" applyFont="1" applyFill="1" applyAlignment="1">
      <alignment vertical="center"/>
    </xf>
    <xf numFmtId="169" fontId="7" fillId="2" borderId="0" xfId="1" applyNumberFormat="1" applyFont="1" applyFill="1" applyBorder="1"/>
    <xf numFmtId="0" fontId="7" fillId="2" borderId="0" xfId="3" applyFont="1" applyFill="1" applyBorder="1"/>
    <xf numFmtId="166" fontId="7" fillId="2" borderId="0" xfId="3" applyNumberFormat="1" applyFont="1" applyFill="1"/>
    <xf numFmtId="0" fontId="6" fillId="2" borderId="30" xfId="3" applyFont="1" applyFill="1" applyBorder="1" applyAlignment="1">
      <alignment horizontal="left" vertical="center" wrapText="1" indent="2"/>
    </xf>
    <xf numFmtId="164" fontId="6" fillId="2" borderId="31" xfId="3" applyNumberFormat="1" applyFont="1" applyFill="1" applyBorder="1" applyAlignment="1">
      <alignment horizontal="right" vertical="center" indent="3"/>
    </xf>
    <xf numFmtId="164" fontId="6" fillId="2" borderId="32" xfId="3" applyNumberFormat="1" applyFont="1" applyFill="1" applyBorder="1" applyAlignment="1">
      <alignment horizontal="right" vertical="center" indent="3"/>
    </xf>
    <xf numFmtId="0" fontId="6" fillId="2" borderId="30" xfId="3" applyFont="1" applyFill="1" applyBorder="1" applyAlignment="1">
      <alignment horizontal="left" vertical="center" wrapText="1" indent="1"/>
    </xf>
    <xf numFmtId="0" fontId="6" fillId="2" borderId="31" xfId="3" applyFont="1" applyFill="1" applyBorder="1" applyAlignment="1">
      <alignment horizontal="left" vertical="center" wrapText="1" indent="1"/>
    </xf>
    <xf numFmtId="0" fontId="6" fillId="2" borderId="33" xfId="3" applyFont="1" applyFill="1" applyBorder="1" applyAlignment="1">
      <alignment horizontal="left" vertical="center" wrapText="1" indent="1"/>
    </xf>
    <xf numFmtId="0" fontId="6" fillId="2" borderId="32" xfId="3" applyFont="1" applyFill="1" applyBorder="1" applyAlignment="1">
      <alignment horizontal="left" vertical="center" wrapText="1" indent="1"/>
    </xf>
    <xf numFmtId="4" fontId="6" fillId="2" borderId="31" xfId="3" applyNumberFormat="1" applyFont="1" applyFill="1" applyBorder="1" applyAlignment="1">
      <alignment horizontal="right" vertical="center" indent="3"/>
    </xf>
    <xf numFmtId="4" fontId="6" fillId="2" borderId="32" xfId="3" applyNumberFormat="1" applyFont="1" applyFill="1" applyBorder="1" applyAlignment="1">
      <alignment horizontal="right" vertical="center" indent="3"/>
    </xf>
    <xf numFmtId="4" fontId="11" fillId="0" borderId="0" xfId="0" applyNumberFormat="1" applyFont="1" applyFill="1" applyAlignment="1">
      <alignment horizontal="center" wrapText="1"/>
    </xf>
    <xf numFmtId="0" fontId="6" fillId="2" borderId="30" xfId="3" applyFont="1" applyFill="1" applyBorder="1" applyAlignment="1">
      <alignment horizontal="left" vertical="center" wrapText="1"/>
    </xf>
    <xf numFmtId="4" fontId="6" fillId="2" borderId="30" xfId="3" applyNumberFormat="1" applyFont="1" applyFill="1" applyBorder="1" applyAlignment="1">
      <alignment horizontal="right" vertical="center" indent="3"/>
    </xf>
    <xf numFmtId="0" fontId="6" fillId="2" borderId="30" xfId="3" applyFont="1" applyFill="1" applyBorder="1" applyAlignment="1">
      <alignment horizontal="right" vertical="center" indent="3"/>
    </xf>
    <xf numFmtId="0" fontId="4" fillId="2" borderId="0" xfId="2" applyFont="1" applyFill="1" applyAlignment="1">
      <alignment horizontal="center" vertical="center" wrapText="1"/>
    </xf>
    <xf numFmtId="0" fontId="4" fillId="2" borderId="0" xfId="2" applyFont="1" applyFill="1" applyAlignment="1">
      <alignment horizontal="center" wrapText="1"/>
    </xf>
    <xf numFmtId="0" fontId="4" fillId="2" borderId="0" xfId="3" applyFont="1" applyFill="1" applyAlignment="1">
      <alignment horizontal="center" vertical="top" wrapText="1"/>
    </xf>
    <xf numFmtId="0" fontId="8" fillId="3" borderId="1" xfId="3" applyFont="1" applyFill="1" applyBorder="1" applyAlignment="1">
      <alignment horizontal="center" vertical="center" wrapText="1"/>
    </xf>
    <xf numFmtId="0" fontId="8" fillId="3" borderId="6" xfId="3" applyFont="1" applyFill="1" applyBorder="1" applyAlignment="1">
      <alignment horizontal="center" vertical="center" wrapText="1"/>
    </xf>
    <xf numFmtId="0" fontId="8" fillId="3" borderId="2" xfId="3" applyFont="1" applyFill="1" applyBorder="1" applyAlignment="1">
      <alignment horizontal="center" vertical="center" wrapText="1"/>
    </xf>
    <xf numFmtId="0" fontId="8" fillId="3" borderId="7" xfId="3" applyFont="1" applyFill="1" applyBorder="1" applyAlignment="1">
      <alignment horizontal="center" vertical="center" wrapText="1"/>
    </xf>
    <xf numFmtId="164" fontId="8" fillId="3" borderId="3" xfId="3" applyNumberFormat="1" applyFont="1" applyFill="1" applyBorder="1" applyAlignment="1">
      <alignment horizontal="center" vertical="center" wrapText="1"/>
    </xf>
    <xf numFmtId="164" fontId="8" fillId="3" borderId="4" xfId="3" applyNumberFormat="1" applyFont="1" applyFill="1" applyBorder="1" applyAlignment="1">
      <alignment horizontal="center" vertical="center" wrapText="1"/>
    </xf>
    <xf numFmtId="164" fontId="8" fillId="3" borderId="5" xfId="3" applyNumberFormat="1" applyFont="1" applyFill="1" applyBorder="1" applyAlignment="1">
      <alignment horizontal="center" vertical="center" wrapText="1"/>
    </xf>
    <xf numFmtId="0" fontId="5" fillId="2" borderId="0" xfId="3" applyFont="1" applyFill="1" applyAlignment="1">
      <alignment horizontal="center" vertical="top" wrapText="1"/>
    </xf>
  </cellXfs>
  <cellStyles count="7">
    <cellStyle name="Обычный" xfId="0" builtinId="0"/>
    <cellStyle name="Обычный 3" xfId="2"/>
    <cellStyle name="Обычный 3 2" xfId="3"/>
    <cellStyle name="Обычный 3 2 2 2 3 2 2" xfId="6"/>
    <cellStyle name="Обычный 3 2 5" xfId="5"/>
    <cellStyle name="Обычный 4 2" xfId="4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31</xdr:row>
          <xdr:rowOff>0</xdr:rowOff>
        </xdr:from>
        <xdr:to>
          <xdr:col>1</xdr:col>
          <xdr:colOff>142875</xdr:colOff>
          <xdr:row>31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62</xdr:row>
          <xdr:rowOff>0</xdr:rowOff>
        </xdr:from>
        <xdr:to>
          <xdr:col>1</xdr:col>
          <xdr:colOff>142875</xdr:colOff>
          <xdr:row>62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62</xdr:row>
          <xdr:rowOff>0</xdr:rowOff>
        </xdr:from>
        <xdr:to>
          <xdr:col>1</xdr:col>
          <xdr:colOff>142875</xdr:colOff>
          <xdr:row>62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62</xdr:row>
          <xdr:rowOff>0</xdr:rowOff>
        </xdr:from>
        <xdr:to>
          <xdr:col>1</xdr:col>
          <xdr:colOff>142875</xdr:colOff>
          <xdr:row>62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62</xdr:row>
          <xdr:rowOff>0</xdr:rowOff>
        </xdr:from>
        <xdr:to>
          <xdr:col>1</xdr:col>
          <xdr:colOff>142875</xdr:colOff>
          <xdr:row>62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62</xdr:row>
          <xdr:rowOff>0</xdr:rowOff>
        </xdr:from>
        <xdr:to>
          <xdr:col>1</xdr:col>
          <xdr:colOff>142875</xdr:colOff>
          <xdr:row>62</xdr:row>
          <xdr:rowOff>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.bin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wmf"/><Relationship Id="rId10" Type="http://schemas.openxmlformats.org/officeDocument/2006/relationships/oleObject" Target="../embeddings/oleObject6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FF99"/>
  </sheetPr>
  <dimension ref="A1:P62"/>
  <sheetViews>
    <sheetView tabSelected="1" view="pageBreakPreview" topLeftCell="A44" zoomScaleNormal="100" zoomScaleSheetLayoutView="100" workbookViewId="0">
      <selection activeCell="B62" sqref="B62:D62"/>
    </sheetView>
  </sheetViews>
  <sheetFormatPr defaultRowHeight="15" outlineLevelRow="1"/>
  <cols>
    <col min="1" max="1" width="7.5703125" style="15" customWidth="1"/>
    <col min="2" max="2" width="57.5703125" style="16" customWidth="1"/>
    <col min="3" max="3" width="12.140625" style="17" customWidth="1"/>
    <col min="4" max="4" width="12.5703125" style="17" customWidth="1"/>
    <col min="5" max="5" width="12.140625" style="17" customWidth="1"/>
    <col min="6" max="6" width="11.140625" style="17" customWidth="1"/>
    <col min="7" max="7" width="11.140625" style="16" customWidth="1"/>
    <col min="8" max="8" width="12.140625" style="16" customWidth="1"/>
    <col min="9" max="9" width="11.42578125" style="16" customWidth="1"/>
    <col min="10" max="11" width="8.5703125" style="16" customWidth="1"/>
    <col min="12" max="12" width="9.140625" style="16"/>
    <col min="13" max="13" width="14.28515625" style="16" customWidth="1"/>
    <col min="14" max="14" width="14" style="16" customWidth="1"/>
    <col min="15" max="15" width="16.28515625" style="16" customWidth="1"/>
    <col min="16" max="16" width="12.85546875" style="16" customWidth="1"/>
    <col min="17" max="17" width="11.85546875" style="16" customWidth="1"/>
    <col min="18" max="16384" width="9.140625" style="16"/>
  </cols>
  <sheetData>
    <row r="1" spans="1:16" s="1" customFormat="1">
      <c r="L1" s="2"/>
      <c r="M1" s="2"/>
      <c r="P1" s="3"/>
    </row>
    <row r="2" spans="1:16" s="5" customFormat="1" ht="33.75" customHeight="1">
      <c r="A2" s="87" t="s">
        <v>71</v>
      </c>
      <c r="B2" s="87"/>
      <c r="C2" s="87"/>
      <c r="D2" s="87"/>
      <c r="E2" s="87"/>
      <c r="F2" s="87"/>
      <c r="G2" s="4"/>
      <c r="H2" s="4"/>
      <c r="I2" s="4"/>
      <c r="J2" s="4"/>
      <c r="K2" s="4"/>
    </row>
    <row r="3" spans="1:16" s="5" customFormat="1" ht="17.25" customHeight="1">
      <c r="A3" s="87" t="s">
        <v>0</v>
      </c>
      <c r="B3" s="87"/>
      <c r="C3" s="87"/>
      <c r="D3" s="87"/>
      <c r="E3" s="87"/>
      <c r="F3" s="87"/>
      <c r="G3" s="4"/>
      <c r="H3" s="4"/>
      <c r="I3" s="4"/>
      <c r="J3" s="4"/>
      <c r="K3" s="4"/>
    </row>
    <row r="4" spans="1:16" s="5" customFormat="1" ht="16.5">
      <c r="A4" s="87" t="s">
        <v>1</v>
      </c>
      <c r="B4" s="87"/>
      <c r="C4" s="87"/>
      <c r="D4" s="87"/>
      <c r="E4" s="87"/>
      <c r="F4" s="87"/>
      <c r="G4" s="4"/>
      <c r="H4" s="4"/>
      <c r="I4" s="4"/>
      <c r="J4" s="4"/>
      <c r="K4" s="4"/>
    </row>
    <row r="5" spans="1:16" s="7" customFormat="1" ht="24.75" customHeight="1">
      <c r="A5" s="88" t="s">
        <v>68</v>
      </c>
      <c r="B5" s="88"/>
      <c r="C5" s="88"/>
      <c r="D5" s="88"/>
      <c r="E5" s="88"/>
      <c r="F5" s="88"/>
      <c r="G5" s="6"/>
      <c r="H5" s="6"/>
      <c r="I5" s="6"/>
      <c r="J5" s="6"/>
      <c r="K5" s="6"/>
    </row>
    <row r="6" spans="1:16" s="10" customFormat="1" ht="17.25" customHeight="1">
      <c r="A6" s="8"/>
      <c r="B6" s="8"/>
      <c r="C6" s="8"/>
      <c r="D6" s="8"/>
      <c r="E6" s="8"/>
      <c r="F6" s="8"/>
      <c r="G6" s="9"/>
      <c r="H6" s="9"/>
      <c r="I6" s="9"/>
      <c r="J6" s="9"/>
      <c r="K6" s="9"/>
    </row>
    <row r="7" spans="1:16" s="10" customFormat="1" ht="49.5" customHeight="1">
      <c r="A7" s="97" t="s">
        <v>72</v>
      </c>
      <c r="B7" s="89"/>
      <c r="C7" s="89"/>
      <c r="D7" s="89"/>
      <c r="E7" s="89"/>
      <c r="F7" s="89"/>
      <c r="G7" s="9"/>
      <c r="H7" s="9"/>
      <c r="I7" s="9"/>
      <c r="J7" s="9"/>
      <c r="K7" s="9"/>
    </row>
    <row r="8" spans="1:16" s="10" customFormat="1" ht="15" customHeight="1">
      <c r="A8" s="8"/>
      <c r="B8" s="8"/>
      <c r="C8" s="8"/>
      <c r="D8" s="8"/>
      <c r="E8" s="8"/>
      <c r="F8" s="8"/>
      <c r="G8" s="9"/>
      <c r="H8" s="9"/>
      <c r="I8" s="9"/>
      <c r="J8" s="9"/>
      <c r="K8" s="9"/>
    </row>
    <row r="9" spans="1:16" s="13" customFormat="1" ht="15" customHeight="1">
      <c r="A9" s="11" t="s">
        <v>2</v>
      </c>
      <c r="B9" s="12"/>
      <c r="C9" s="12"/>
      <c r="D9" s="12"/>
      <c r="E9" s="12"/>
      <c r="F9" s="12"/>
      <c r="H9" s="14"/>
      <c r="I9" s="14"/>
      <c r="J9" s="14"/>
      <c r="K9" s="14"/>
    </row>
    <row r="10" spans="1:16" ht="6" customHeight="1" thickBot="1"/>
    <row r="11" spans="1:16" s="18" customFormat="1" ht="26.25" customHeight="1">
      <c r="A11" s="90" t="s">
        <v>3</v>
      </c>
      <c r="B11" s="92" t="s">
        <v>4</v>
      </c>
      <c r="C11" s="94" t="s">
        <v>5</v>
      </c>
      <c r="D11" s="95"/>
      <c r="E11" s="95"/>
      <c r="F11" s="96"/>
    </row>
    <row r="12" spans="1:16" s="18" customFormat="1" ht="24" customHeight="1" thickBot="1">
      <c r="A12" s="91"/>
      <c r="B12" s="93"/>
      <c r="C12" s="19" t="s">
        <v>6</v>
      </c>
      <c r="D12" s="20" t="s">
        <v>7</v>
      </c>
      <c r="E12" s="20" t="s">
        <v>8</v>
      </c>
      <c r="F12" s="21" t="s">
        <v>9</v>
      </c>
    </row>
    <row r="13" spans="1:16" s="26" customFormat="1" ht="21" customHeight="1" thickBot="1">
      <c r="A13" s="22" t="s">
        <v>10</v>
      </c>
      <c r="B13" s="23" t="s">
        <v>11</v>
      </c>
      <c r="C13" s="24"/>
      <c r="D13" s="24"/>
      <c r="E13" s="24"/>
      <c r="F13" s="25"/>
      <c r="K13" s="27"/>
      <c r="M13" s="83"/>
      <c r="N13" s="83"/>
      <c r="O13" s="83"/>
      <c r="P13" s="83"/>
    </row>
    <row r="14" spans="1:16" s="32" customFormat="1" ht="21" customHeight="1" thickBot="1">
      <c r="A14" s="28" t="s">
        <v>12</v>
      </c>
      <c r="B14" s="29" t="s">
        <v>13</v>
      </c>
      <c r="C14" s="30">
        <f>C15+C16+C17+C19+C18</f>
        <v>5198.2299999999996</v>
      </c>
      <c r="D14" s="30">
        <f>D15+D16+D17+D19+D18</f>
        <v>5988.16</v>
      </c>
      <c r="E14" s="30">
        <f>E15+E16+E17+E19+E18</f>
        <v>6640.1699999999992</v>
      </c>
      <c r="F14" s="31">
        <f>F15+F16+F17+F19+F18</f>
        <v>8316.3300000000017</v>
      </c>
      <c r="H14" s="33"/>
      <c r="I14" s="33"/>
      <c r="J14" s="33"/>
      <c r="K14" s="33"/>
      <c r="M14" s="33"/>
      <c r="N14" s="33"/>
      <c r="O14" s="33"/>
      <c r="P14" s="33"/>
    </row>
    <row r="15" spans="1:16" s="38" customFormat="1" ht="15" customHeight="1" outlineLevel="1">
      <c r="A15" s="34"/>
      <c r="B15" s="35" t="s">
        <v>14</v>
      </c>
      <c r="C15" s="36">
        <v>3680.44</v>
      </c>
      <c r="D15" s="36">
        <f>C15</f>
        <v>3680.44</v>
      </c>
      <c r="E15" s="36">
        <f>C15</f>
        <v>3680.44</v>
      </c>
      <c r="F15" s="37">
        <f>C15</f>
        <v>3680.44</v>
      </c>
      <c r="H15" s="39"/>
      <c r="I15" s="39"/>
      <c r="J15" s="39"/>
      <c r="K15" s="39"/>
      <c r="L15" s="40"/>
      <c r="M15" s="33"/>
      <c r="N15" s="33"/>
      <c r="O15" s="33"/>
      <c r="P15" s="33"/>
    </row>
    <row r="16" spans="1:16" s="38" customFormat="1" ht="15" customHeight="1" outlineLevel="1">
      <c r="A16" s="41"/>
      <c r="B16" s="42" t="s">
        <v>15</v>
      </c>
      <c r="C16" s="43">
        <v>1283.6600000000001</v>
      </c>
      <c r="D16" s="43">
        <v>2073.59</v>
      </c>
      <c r="E16" s="43">
        <v>2725.6</v>
      </c>
      <c r="F16" s="44">
        <v>4401.76</v>
      </c>
      <c r="H16" s="39"/>
      <c r="I16" s="39"/>
      <c r="J16" s="39"/>
      <c r="K16" s="39"/>
      <c r="L16" s="40"/>
      <c r="M16" s="33"/>
      <c r="N16" s="33"/>
      <c r="O16" s="33"/>
      <c r="P16" s="33"/>
    </row>
    <row r="17" spans="1:16" s="38" customFormat="1" ht="15" customHeight="1" outlineLevel="1">
      <c r="A17" s="45"/>
      <c r="B17" s="46" t="s">
        <v>16</v>
      </c>
      <c r="C17" s="43">
        <v>227.53</v>
      </c>
      <c r="D17" s="43">
        <f>C17</f>
        <v>227.53</v>
      </c>
      <c r="E17" s="43">
        <f>C17</f>
        <v>227.53</v>
      </c>
      <c r="F17" s="47">
        <f>C17</f>
        <v>227.53</v>
      </c>
      <c r="H17" s="39"/>
      <c r="I17" s="39"/>
      <c r="J17" s="39"/>
      <c r="K17" s="39"/>
      <c r="L17" s="40"/>
      <c r="M17" s="33"/>
      <c r="N17" s="33"/>
      <c r="O17" s="33"/>
      <c r="P17" s="33"/>
    </row>
    <row r="18" spans="1:16" s="38" customFormat="1" ht="30" customHeight="1" outlineLevel="1">
      <c r="A18" s="48"/>
      <c r="B18" s="42" t="s">
        <v>17</v>
      </c>
      <c r="C18" s="49">
        <v>1.24</v>
      </c>
      <c r="D18" s="49">
        <v>1.24</v>
      </c>
      <c r="E18" s="49">
        <v>1.24</v>
      </c>
      <c r="F18" s="50">
        <v>1.24</v>
      </c>
      <c r="H18" s="39"/>
      <c r="I18" s="39"/>
      <c r="J18" s="39"/>
      <c r="K18" s="39"/>
      <c r="L18" s="40"/>
      <c r="M18" s="33"/>
      <c r="N18" s="33"/>
      <c r="O18" s="33"/>
      <c r="P18" s="33"/>
    </row>
    <row r="19" spans="1:16" s="38" customFormat="1" ht="15" customHeight="1" outlineLevel="1" thickBot="1">
      <c r="A19" s="51"/>
      <c r="B19" s="52" t="s">
        <v>18</v>
      </c>
      <c r="C19" s="49">
        <v>5.36</v>
      </c>
      <c r="D19" s="49">
        <f>C19</f>
        <v>5.36</v>
      </c>
      <c r="E19" s="49">
        <f>C19</f>
        <v>5.36</v>
      </c>
      <c r="F19" s="50">
        <f>C19</f>
        <v>5.36</v>
      </c>
      <c r="H19" s="39"/>
      <c r="I19" s="39"/>
      <c r="J19" s="39"/>
      <c r="K19" s="39"/>
      <c r="L19" s="40"/>
      <c r="M19" s="33"/>
      <c r="N19" s="33"/>
      <c r="O19" s="33"/>
      <c r="P19" s="33"/>
    </row>
    <row r="20" spans="1:16" s="38" customFormat="1" ht="26.25" customHeight="1" thickBot="1">
      <c r="A20" s="53" t="s">
        <v>19</v>
      </c>
      <c r="B20" s="54" t="s">
        <v>20</v>
      </c>
      <c r="C20" s="30">
        <f>C21+C22+C24+C23</f>
        <v>3914.57</v>
      </c>
      <c r="D20" s="30">
        <f t="shared" ref="D20:F20" si="0">D21+D22+D24+D23</f>
        <v>3914.57</v>
      </c>
      <c r="E20" s="30">
        <f>E21+E22+E24+E23</f>
        <v>3914.57</v>
      </c>
      <c r="F20" s="55">
        <f t="shared" si="0"/>
        <v>3914.57</v>
      </c>
      <c r="H20" s="39"/>
      <c r="I20" s="39"/>
      <c r="J20" s="39"/>
      <c r="K20" s="39"/>
      <c r="L20" s="40"/>
      <c r="M20" s="33"/>
      <c r="N20" s="33"/>
      <c r="O20" s="33"/>
      <c r="P20" s="33"/>
    </row>
    <row r="21" spans="1:16" s="38" customFormat="1" ht="15" customHeight="1" outlineLevel="1">
      <c r="A21" s="56"/>
      <c r="B21" s="57" t="s">
        <v>14</v>
      </c>
      <c r="C21" s="58">
        <f>C15</f>
        <v>3680.44</v>
      </c>
      <c r="D21" s="58">
        <f>C21</f>
        <v>3680.44</v>
      </c>
      <c r="E21" s="58">
        <f>C21</f>
        <v>3680.44</v>
      </c>
      <c r="F21" s="59">
        <f>C21</f>
        <v>3680.44</v>
      </c>
    </row>
    <row r="22" spans="1:16" s="38" customFormat="1" ht="15" customHeight="1" outlineLevel="1">
      <c r="A22" s="45"/>
      <c r="B22" s="42" t="s">
        <v>16</v>
      </c>
      <c r="C22" s="43">
        <f>C17</f>
        <v>227.53</v>
      </c>
      <c r="D22" s="43">
        <f>C22</f>
        <v>227.53</v>
      </c>
      <c r="E22" s="43">
        <f>C22</f>
        <v>227.53</v>
      </c>
      <c r="F22" s="47">
        <f>C22</f>
        <v>227.53</v>
      </c>
    </row>
    <row r="23" spans="1:16" s="38" customFormat="1" ht="32.25" customHeight="1" outlineLevel="1">
      <c r="A23" s="48"/>
      <c r="B23" s="42" t="s">
        <v>17</v>
      </c>
      <c r="C23" s="49">
        <v>1.24</v>
      </c>
      <c r="D23" s="49">
        <v>1.24</v>
      </c>
      <c r="E23" s="49">
        <v>1.24</v>
      </c>
      <c r="F23" s="50">
        <v>1.24</v>
      </c>
    </row>
    <row r="24" spans="1:16" s="38" customFormat="1" ht="15" customHeight="1" outlineLevel="1" thickBot="1">
      <c r="A24" s="51"/>
      <c r="B24" s="60" t="s">
        <v>18</v>
      </c>
      <c r="C24" s="61">
        <f>C19</f>
        <v>5.36</v>
      </c>
      <c r="D24" s="61">
        <f>C24</f>
        <v>5.36</v>
      </c>
      <c r="E24" s="61">
        <f>C24</f>
        <v>5.36</v>
      </c>
      <c r="F24" s="62">
        <f>C24</f>
        <v>5.36</v>
      </c>
    </row>
    <row r="25" spans="1:16" ht="15" customHeight="1"/>
    <row r="26" spans="1:16" ht="15" customHeight="1"/>
    <row r="27" spans="1:16" s="38" customFormat="1" ht="42" customHeight="1">
      <c r="A27" s="63" t="s">
        <v>21</v>
      </c>
      <c r="B27" s="84" t="s">
        <v>22</v>
      </c>
      <c r="C27" s="84"/>
      <c r="D27" s="84"/>
      <c r="E27" s="85">
        <v>3680.44</v>
      </c>
      <c r="F27" s="85"/>
      <c r="G27" s="64"/>
      <c r="H27" s="64"/>
    </row>
    <row r="28" spans="1:16" s="38" customFormat="1" ht="42" customHeight="1">
      <c r="A28" s="63" t="s">
        <v>23</v>
      </c>
      <c r="B28" s="84" t="s">
        <v>24</v>
      </c>
      <c r="C28" s="84"/>
      <c r="D28" s="84"/>
      <c r="E28" s="86"/>
      <c r="F28" s="86"/>
    </row>
    <row r="29" spans="1:16" s="38" customFormat="1" ht="28.5" customHeight="1">
      <c r="A29" s="63" t="s">
        <v>25</v>
      </c>
      <c r="B29" s="77" t="s">
        <v>26</v>
      </c>
      <c r="C29" s="77"/>
      <c r="D29" s="77"/>
      <c r="E29" s="81" t="s">
        <v>69</v>
      </c>
      <c r="F29" s="82"/>
    </row>
    <row r="30" spans="1:16" s="38" customFormat="1" ht="28.5" customHeight="1">
      <c r="A30" s="63" t="s">
        <v>27</v>
      </c>
      <c r="B30" s="77" t="s">
        <v>28</v>
      </c>
      <c r="C30" s="77"/>
      <c r="D30" s="77"/>
      <c r="E30" s="81" t="s">
        <v>70</v>
      </c>
      <c r="F30" s="82"/>
      <c r="H30" s="65"/>
      <c r="I30" s="65"/>
      <c r="J30" s="66"/>
    </row>
    <row r="31" spans="1:16" s="38" customFormat="1" ht="28.5" customHeight="1">
      <c r="A31" s="63" t="s">
        <v>29</v>
      </c>
      <c r="B31" s="77" t="s">
        <v>30</v>
      </c>
      <c r="C31" s="77"/>
      <c r="D31" s="77"/>
      <c r="E31" s="81">
        <v>1.2159479600000001E-3</v>
      </c>
      <c r="F31" s="82"/>
      <c r="G31" s="64"/>
      <c r="H31" s="67"/>
      <c r="I31" s="68"/>
      <c r="J31" s="69"/>
    </row>
    <row r="32" spans="1:16" s="38" customFormat="1" ht="28.5" customHeight="1">
      <c r="A32" s="63" t="s">
        <v>31</v>
      </c>
      <c r="B32" s="77" t="s">
        <v>32</v>
      </c>
      <c r="C32" s="77"/>
      <c r="D32" s="77"/>
      <c r="E32" s="81">
        <v>15383.535</v>
      </c>
      <c r="F32" s="82"/>
      <c r="G32" s="70"/>
      <c r="H32" s="71"/>
      <c r="I32" s="65"/>
      <c r="J32" s="72"/>
    </row>
    <row r="33" spans="1:10" s="38" customFormat="1" ht="42" customHeight="1">
      <c r="A33" s="63" t="s">
        <v>33</v>
      </c>
      <c r="B33" s="77" t="s">
        <v>34</v>
      </c>
      <c r="C33" s="77"/>
      <c r="D33" s="77"/>
      <c r="E33" s="75">
        <v>6.165</v>
      </c>
      <c r="F33" s="76"/>
      <c r="G33" s="70"/>
      <c r="H33" s="71"/>
      <c r="I33" s="73"/>
      <c r="J33" s="16"/>
    </row>
    <row r="34" spans="1:10" s="38" customFormat="1" ht="42" customHeight="1">
      <c r="A34" s="63" t="s">
        <v>35</v>
      </c>
      <c r="B34" s="77" t="s">
        <v>36</v>
      </c>
      <c r="C34" s="77"/>
      <c r="D34" s="77"/>
      <c r="E34" s="75">
        <v>5443.6449479999992</v>
      </c>
      <c r="F34" s="76"/>
      <c r="G34" s="70"/>
      <c r="H34" s="71"/>
      <c r="I34" s="73"/>
      <c r="J34" s="16"/>
    </row>
    <row r="35" spans="1:10" s="38" customFormat="1" ht="17.25" customHeight="1">
      <c r="A35" s="63"/>
      <c r="B35" s="77" t="s">
        <v>37</v>
      </c>
      <c r="C35" s="77"/>
      <c r="D35" s="77"/>
      <c r="E35" s="75"/>
      <c r="F35" s="76"/>
      <c r="G35" s="70"/>
      <c r="H35" s="71"/>
      <c r="I35" s="73"/>
      <c r="J35" s="16"/>
    </row>
    <row r="36" spans="1:10" s="38" customFormat="1" ht="17.25" customHeight="1">
      <c r="A36" s="63"/>
      <c r="B36" s="74" t="s">
        <v>38</v>
      </c>
      <c r="C36" s="74"/>
      <c r="D36" s="74"/>
      <c r="E36" s="75">
        <v>52.082000000000001</v>
      </c>
      <c r="F36" s="76"/>
      <c r="G36" s="70"/>
      <c r="H36" s="71"/>
      <c r="I36" s="73"/>
      <c r="J36" s="16"/>
    </row>
    <row r="37" spans="1:10" s="38" customFormat="1" ht="17.25" customHeight="1">
      <c r="A37" s="63"/>
      <c r="B37" s="74" t="s">
        <v>39</v>
      </c>
      <c r="C37" s="74"/>
      <c r="D37" s="74"/>
      <c r="E37" s="75">
        <v>3133.984582</v>
      </c>
      <c r="F37" s="76"/>
      <c r="G37" s="70"/>
      <c r="H37" s="71"/>
      <c r="I37" s="73"/>
      <c r="J37" s="16"/>
    </row>
    <row r="38" spans="1:10" s="38" customFormat="1" ht="17.25" customHeight="1">
      <c r="A38" s="63"/>
      <c r="B38" s="74" t="s">
        <v>40</v>
      </c>
      <c r="C38" s="74"/>
      <c r="D38" s="74"/>
      <c r="E38" s="75">
        <v>1858.9213589999999</v>
      </c>
      <c r="F38" s="76"/>
      <c r="G38" s="70"/>
      <c r="H38" s="71"/>
      <c r="I38" s="73"/>
      <c r="J38" s="16"/>
    </row>
    <row r="39" spans="1:10" s="38" customFormat="1" ht="17.25" customHeight="1">
      <c r="A39" s="63"/>
      <c r="B39" s="74" t="s">
        <v>41</v>
      </c>
      <c r="C39" s="74"/>
      <c r="D39" s="74"/>
      <c r="E39" s="75">
        <v>23.173535999999999</v>
      </c>
      <c r="F39" s="76"/>
      <c r="G39" s="70"/>
      <c r="H39" s="71"/>
      <c r="I39" s="73"/>
      <c r="J39" s="16"/>
    </row>
    <row r="40" spans="1:10" s="38" customFormat="1" ht="17.25" customHeight="1">
      <c r="A40" s="63"/>
      <c r="B40" s="74" t="s">
        <v>42</v>
      </c>
      <c r="C40" s="74"/>
      <c r="D40" s="74"/>
      <c r="E40" s="75">
        <v>375.48347100000001</v>
      </c>
      <c r="F40" s="76"/>
      <c r="G40" s="70"/>
      <c r="H40" s="71"/>
      <c r="I40" s="73"/>
      <c r="J40" s="16"/>
    </row>
    <row r="41" spans="1:10" s="38" customFormat="1" ht="28.5" customHeight="1">
      <c r="A41" s="63" t="s">
        <v>43</v>
      </c>
      <c r="B41" s="77" t="s">
        <v>44</v>
      </c>
      <c r="C41" s="77"/>
      <c r="D41" s="77"/>
      <c r="E41" s="75">
        <v>6169.1030000000001</v>
      </c>
      <c r="F41" s="76"/>
      <c r="G41" s="70"/>
      <c r="H41" s="71"/>
      <c r="I41" s="73"/>
      <c r="J41" s="16"/>
    </row>
    <row r="42" spans="1:10" s="38" customFormat="1" ht="28.5" customHeight="1">
      <c r="A42" s="63" t="s">
        <v>45</v>
      </c>
      <c r="B42" s="77" t="s">
        <v>46</v>
      </c>
      <c r="C42" s="77"/>
      <c r="D42" s="77"/>
      <c r="E42" s="75">
        <v>19469.138340999998</v>
      </c>
      <c r="F42" s="76"/>
      <c r="G42" s="70"/>
      <c r="H42" s="71"/>
      <c r="I42" s="73"/>
      <c r="J42" s="16"/>
    </row>
    <row r="43" spans="1:10" s="38" customFormat="1" ht="17.25" customHeight="1">
      <c r="A43" s="63"/>
      <c r="B43" s="77" t="s">
        <v>37</v>
      </c>
      <c r="C43" s="77"/>
      <c r="D43" s="77"/>
      <c r="E43" s="75"/>
      <c r="F43" s="76"/>
      <c r="G43" s="70"/>
      <c r="H43" s="71"/>
      <c r="I43" s="73"/>
      <c r="J43" s="16"/>
    </row>
    <row r="44" spans="1:10" s="38" customFormat="1" ht="17.25" customHeight="1">
      <c r="A44" s="63"/>
      <c r="B44" s="77" t="s">
        <v>47</v>
      </c>
      <c r="C44" s="77"/>
      <c r="D44" s="77"/>
      <c r="E44" s="75">
        <v>13965.372077</v>
      </c>
      <c r="F44" s="76"/>
      <c r="G44" s="70"/>
      <c r="H44" s="71"/>
      <c r="I44" s="73"/>
      <c r="J44" s="16"/>
    </row>
    <row r="45" spans="1:10" s="38" customFormat="1" ht="17.25" customHeight="1">
      <c r="A45" s="63"/>
      <c r="B45" s="74" t="s">
        <v>48</v>
      </c>
      <c r="C45" s="74"/>
      <c r="D45" s="74"/>
      <c r="E45" s="75">
        <v>4500.0802349999994</v>
      </c>
      <c r="F45" s="76"/>
      <c r="G45" s="70"/>
      <c r="H45" s="71"/>
      <c r="I45" s="73"/>
      <c r="J45" s="16"/>
    </row>
    <row r="46" spans="1:10" s="38" customFormat="1" ht="17.25" customHeight="1">
      <c r="A46" s="63"/>
      <c r="B46" s="74" t="s">
        <v>49</v>
      </c>
      <c r="C46" s="74"/>
      <c r="D46" s="74"/>
      <c r="E46" s="75">
        <v>5272.4489210000002</v>
      </c>
      <c r="F46" s="76"/>
      <c r="G46" s="70"/>
      <c r="H46" s="71"/>
      <c r="I46" s="73"/>
      <c r="J46" s="16"/>
    </row>
    <row r="47" spans="1:10" s="38" customFormat="1" ht="17.25" customHeight="1">
      <c r="A47" s="63"/>
      <c r="B47" s="74" t="s">
        <v>50</v>
      </c>
      <c r="C47" s="74"/>
      <c r="D47" s="74"/>
      <c r="E47" s="75">
        <v>4192.8429210000004</v>
      </c>
      <c r="F47" s="76"/>
      <c r="G47" s="70"/>
      <c r="H47" s="71"/>
      <c r="I47" s="73"/>
      <c r="J47" s="16"/>
    </row>
    <row r="48" spans="1:10" s="38" customFormat="1" ht="17.25" customHeight="1">
      <c r="A48" s="63"/>
      <c r="B48" s="77" t="s">
        <v>51</v>
      </c>
      <c r="C48" s="77"/>
      <c r="D48" s="77"/>
      <c r="E48" s="75">
        <v>5503.7662639999999</v>
      </c>
      <c r="F48" s="76"/>
      <c r="G48" s="70"/>
      <c r="H48" s="71"/>
      <c r="I48" s="73"/>
      <c r="J48" s="16"/>
    </row>
    <row r="49" spans="1:11" s="38" customFormat="1" ht="17.25" customHeight="1">
      <c r="A49" s="63"/>
      <c r="B49" s="74" t="s">
        <v>48</v>
      </c>
      <c r="C49" s="74"/>
      <c r="D49" s="74"/>
      <c r="E49" s="75">
        <v>2064.0947299999998</v>
      </c>
      <c r="F49" s="76"/>
      <c r="G49" s="70"/>
      <c r="H49" s="71"/>
      <c r="I49" s="73"/>
      <c r="J49" s="16"/>
    </row>
    <row r="50" spans="1:11" s="38" customFormat="1" ht="17.25" customHeight="1">
      <c r="A50" s="63"/>
      <c r="B50" s="74" t="s">
        <v>50</v>
      </c>
      <c r="C50" s="74"/>
      <c r="D50" s="74"/>
      <c r="E50" s="75">
        <v>3439.6715340000001</v>
      </c>
      <c r="F50" s="76"/>
      <c r="G50" s="70"/>
      <c r="H50" s="71"/>
      <c r="I50" s="73"/>
      <c r="J50" s="16"/>
    </row>
    <row r="51" spans="1:11" s="38" customFormat="1" ht="28.5" customHeight="1">
      <c r="A51" s="63" t="s">
        <v>52</v>
      </c>
      <c r="B51" s="77" t="s">
        <v>53</v>
      </c>
      <c r="C51" s="77"/>
      <c r="D51" s="77"/>
      <c r="E51" s="75">
        <v>10061763.812999999</v>
      </c>
      <c r="F51" s="76"/>
      <c r="G51" s="70"/>
      <c r="H51" s="71"/>
      <c r="I51" s="73"/>
      <c r="J51" s="16"/>
    </row>
    <row r="52" spans="1:11" s="38" customFormat="1" ht="42" customHeight="1">
      <c r="A52" s="63" t="s">
        <v>54</v>
      </c>
      <c r="B52" s="78" t="s">
        <v>55</v>
      </c>
      <c r="C52" s="79"/>
      <c r="D52" s="80"/>
      <c r="E52" s="75">
        <v>3679.9970000000003</v>
      </c>
      <c r="F52" s="76"/>
      <c r="G52" s="70"/>
      <c r="H52" s="71"/>
      <c r="I52" s="73"/>
      <c r="J52" s="16"/>
    </row>
    <row r="53" spans="1:11" s="38" customFormat="1" ht="50.25" customHeight="1">
      <c r="A53" s="63"/>
      <c r="B53" s="78" t="s">
        <v>56</v>
      </c>
      <c r="C53" s="79"/>
      <c r="D53" s="80"/>
      <c r="E53" s="75">
        <v>8.1000000000000003E-2</v>
      </c>
      <c r="F53" s="76"/>
      <c r="G53" s="70"/>
      <c r="H53" s="71"/>
      <c r="I53" s="73"/>
      <c r="J53" s="16"/>
    </row>
    <row r="54" spans="1:11" s="38" customFormat="1" ht="42" customHeight="1">
      <c r="A54" s="63" t="s">
        <v>57</v>
      </c>
      <c r="B54" s="77" t="s">
        <v>58</v>
      </c>
      <c r="C54" s="77"/>
      <c r="D54" s="77"/>
      <c r="E54" s="75">
        <v>3697583.3870679992</v>
      </c>
      <c r="F54" s="76"/>
      <c r="G54" s="70"/>
      <c r="H54" s="71"/>
      <c r="I54" s="73"/>
      <c r="J54" s="16"/>
    </row>
    <row r="55" spans="1:11" s="38" customFormat="1" ht="17.25" customHeight="1">
      <c r="A55" s="63"/>
      <c r="B55" s="77" t="s">
        <v>37</v>
      </c>
      <c r="C55" s="77"/>
      <c r="D55" s="77"/>
      <c r="E55" s="75"/>
      <c r="F55" s="76"/>
      <c r="G55" s="70"/>
      <c r="H55" s="71"/>
      <c r="I55" s="73"/>
      <c r="J55" s="16"/>
    </row>
    <row r="56" spans="1:11" s="38" customFormat="1" ht="17.25" customHeight="1">
      <c r="A56" s="63"/>
      <c r="B56" s="74" t="s">
        <v>59</v>
      </c>
      <c r="C56" s="74"/>
      <c r="D56" s="74"/>
      <c r="E56" s="75">
        <v>19469.138340999998</v>
      </c>
      <c r="F56" s="76"/>
      <c r="G56" s="70"/>
      <c r="H56" s="71"/>
      <c r="I56" s="73"/>
      <c r="J56" s="16"/>
    </row>
    <row r="57" spans="1:11" s="38" customFormat="1" ht="17.25" customHeight="1">
      <c r="A57" s="63"/>
      <c r="B57" s="74" t="s">
        <v>60</v>
      </c>
      <c r="C57" s="74"/>
      <c r="D57" s="74"/>
      <c r="E57" s="75">
        <v>1924529.7916759995</v>
      </c>
      <c r="F57" s="76"/>
      <c r="G57" s="70"/>
      <c r="H57" s="71"/>
      <c r="I57" s="73"/>
      <c r="J57" s="16"/>
      <c r="K57" s="16"/>
    </row>
    <row r="58" spans="1:11" s="38" customFormat="1" ht="17.25" customHeight="1">
      <c r="A58" s="63"/>
      <c r="B58" s="74" t="s">
        <v>61</v>
      </c>
      <c r="C58" s="74"/>
      <c r="D58" s="74"/>
      <c r="E58" s="75">
        <v>1358979.788034</v>
      </c>
      <c r="F58" s="76"/>
      <c r="G58" s="70"/>
      <c r="H58" s="71"/>
      <c r="I58" s="73"/>
      <c r="J58" s="16"/>
      <c r="K58" s="16"/>
    </row>
    <row r="59" spans="1:11" s="38" customFormat="1" ht="17.25" customHeight="1">
      <c r="A59" s="63"/>
      <c r="B59" s="74" t="s">
        <v>62</v>
      </c>
      <c r="C59" s="74"/>
      <c r="D59" s="74"/>
      <c r="E59" s="75">
        <v>15492.690871000001</v>
      </c>
      <c r="F59" s="76"/>
      <c r="G59" s="70"/>
      <c r="H59" s="71"/>
      <c r="I59" s="73"/>
      <c r="J59" s="16"/>
      <c r="K59" s="16"/>
    </row>
    <row r="60" spans="1:11" s="38" customFormat="1" ht="17.25" customHeight="1">
      <c r="A60" s="63"/>
      <c r="B60" s="74" t="s">
        <v>63</v>
      </c>
      <c r="C60" s="74"/>
      <c r="D60" s="74"/>
      <c r="E60" s="75">
        <v>379111.97814600001</v>
      </c>
      <c r="F60" s="76"/>
      <c r="G60" s="70"/>
      <c r="H60" s="71"/>
      <c r="I60" s="73"/>
      <c r="J60" s="16"/>
      <c r="K60" s="16"/>
    </row>
    <row r="61" spans="1:11" s="38" customFormat="1" ht="29.25" customHeight="1">
      <c r="A61" s="63" t="s">
        <v>64</v>
      </c>
      <c r="B61" s="77" t="s">
        <v>65</v>
      </c>
      <c r="C61" s="77"/>
      <c r="D61" s="77"/>
      <c r="E61" s="75">
        <v>3261681.4000000004</v>
      </c>
      <c r="F61" s="76"/>
      <c r="G61" s="70"/>
      <c r="H61" s="71"/>
      <c r="I61" s="73"/>
      <c r="J61" s="16"/>
      <c r="K61" s="16"/>
    </row>
    <row r="62" spans="1:11" s="38" customFormat="1" ht="43.5" customHeight="1">
      <c r="A62" s="63" t="s">
        <v>66</v>
      </c>
      <c r="B62" s="77" t="s">
        <v>67</v>
      </c>
      <c r="C62" s="77"/>
      <c r="D62" s="77"/>
      <c r="E62" s="75">
        <v>0.1</v>
      </c>
      <c r="F62" s="76"/>
      <c r="G62" s="70"/>
      <c r="H62" s="71"/>
      <c r="I62" s="73"/>
      <c r="J62" s="16"/>
      <c r="K62" s="16"/>
    </row>
  </sheetData>
  <mergeCells count="81">
    <mergeCell ref="M13:P13"/>
    <mergeCell ref="B27:D27"/>
    <mergeCell ref="E27:F27"/>
    <mergeCell ref="B28:D28"/>
    <mergeCell ref="E28:F28"/>
    <mergeCell ref="B29:D29"/>
    <mergeCell ref="E29:F29"/>
    <mergeCell ref="A2:F2"/>
    <mergeCell ref="A3:F3"/>
    <mergeCell ref="A4:F4"/>
    <mergeCell ref="A5:F5"/>
    <mergeCell ref="A7:F7"/>
    <mergeCell ref="A11:A12"/>
    <mergeCell ref="B11:B12"/>
    <mergeCell ref="C11:F11"/>
    <mergeCell ref="B36:D36"/>
    <mergeCell ref="E36:F36"/>
    <mergeCell ref="B37:D37"/>
    <mergeCell ref="E37:F37"/>
    <mergeCell ref="B38:D38"/>
    <mergeCell ref="E38:F38"/>
    <mergeCell ref="B33:D33"/>
    <mergeCell ref="E33:F33"/>
    <mergeCell ref="B34:D34"/>
    <mergeCell ref="E34:F34"/>
    <mergeCell ref="B35:D35"/>
    <mergeCell ref="E35:F35"/>
    <mergeCell ref="B30:D30"/>
    <mergeCell ref="E30:F30"/>
    <mergeCell ref="B31:D31"/>
    <mergeCell ref="E31:F31"/>
    <mergeCell ref="B32:D32"/>
    <mergeCell ref="E32:F32"/>
    <mergeCell ref="B45:D45"/>
    <mergeCell ref="E45:F45"/>
    <mergeCell ref="B46:D46"/>
    <mergeCell ref="E46:F46"/>
    <mergeCell ref="B47:D47"/>
    <mergeCell ref="E47:F47"/>
    <mergeCell ref="B42:D42"/>
    <mergeCell ref="E42:F42"/>
    <mergeCell ref="B43:D43"/>
    <mergeCell ref="E43:F43"/>
    <mergeCell ref="B44:D44"/>
    <mergeCell ref="E44:F44"/>
    <mergeCell ref="B39:D39"/>
    <mergeCell ref="E39:F39"/>
    <mergeCell ref="B40:D40"/>
    <mergeCell ref="E40:F40"/>
    <mergeCell ref="B41:D41"/>
    <mergeCell ref="E41:F41"/>
    <mergeCell ref="B54:D54"/>
    <mergeCell ref="E54:F54"/>
    <mergeCell ref="B55:D55"/>
    <mergeCell ref="E55:F55"/>
    <mergeCell ref="B56:D56"/>
    <mergeCell ref="E56:F56"/>
    <mergeCell ref="B51:D51"/>
    <mergeCell ref="E51:F51"/>
    <mergeCell ref="B52:D52"/>
    <mergeCell ref="E52:F52"/>
    <mergeCell ref="B53:D53"/>
    <mergeCell ref="E53:F53"/>
    <mergeCell ref="B48:D48"/>
    <mergeCell ref="E48:F48"/>
    <mergeCell ref="B49:D49"/>
    <mergeCell ref="E49:F49"/>
    <mergeCell ref="B50:D50"/>
    <mergeCell ref="E50:F50"/>
    <mergeCell ref="B60:D60"/>
    <mergeCell ref="E60:F60"/>
    <mergeCell ref="B61:D61"/>
    <mergeCell ref="E61:F61"/>
    <mergeCell ref="B62:D62"/>
    <mergeCell ref="E62:F62"/>
    <mergeCell ref="B57:D57"/>
    <mergeCell ref="E57:F57"/>
    <mergeCell ref="B58:D58"/>
    <mergeCell ref="E58:F58"/>
    <mergeCell ref="B59:D59"/>
    <mergeCell ref="E59:F59"/>
  </mergeCells>
  <pageMargins left="0.88" right="0.27559055118110237" top="0.43307086614173229" bottom="0.39370078740157483" header="0.39370078740157483" footer="0.15748031496062992"/>
  <pageSetup paperSize="9" scale="49" orientation="portrait" r:id="rId1"/>
  <headerFooter>
    <oddFooter>&amp;CСтраница &amp;P из &amp;N</oddFooter>
  </headerFooter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1</xdr:col>
                <xdr:colOff>0</xdr:colOff>
                <xdr:row>31</xdr:row>
                <xdr:rowOff>0</xdr:rowOff>
              </from>
              <to>
                <xdr:col>1</xdr:col>
                <xdr:colOff>142875</xdr:colOff>
                <xdr:row>31</xdr:row>
                <xdr:rowOff>0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26" r:id="rId6">
          <objectPr defaultSize="0" autoPict="0" r:id="rId5">
            <anchor moveWithCells="1" sizeWithCells="1">
              <from>
                <xdr:col>1</xdr:col>
                <xdr:colOff>0</xdr:colOff>
                <xdr:row>62</xdr:row>
                <xdr:rowOff>0</xdr:rowOff>
              </from>
              <to>
                <xdr:col>1</xdr:col>
                <xdr:colOff>142875</xdr:colOff>
                <xdr:row>62</xdr:row>
                <xdr:rowOff>0</xdr:rowOff>
              </to>
            </anchor>
          </objectPr>
        </oleObject>
      </mc:Choice>
      <mc:Fallback>
        <oleObject progId="Equation.3" shapeId="1026" r:id="rId6"/>
      </mc:Fallback>
    </mc:AlternateContent>
    <mc:AlternateContent xmlns:mc="http://schemas.openxmlformats.org/markup-compatibility/2006">
      <mc:Choice Requires="x14">
        <oleObject progId="Equation.3" shapeId="1027" r:id="rId7">
          <objectPr defaultSize="0" autoPict="0" r:id="rId5">
            <anchor moveWithCells="1" sizeWithCells="1">
              <from>
                <xdr:col>1</xdr:col>
                <xdr:colOff>0</xdr:colOff>
                <xdr:row>62</xdr:row>
                <xdr:rowOff>0</xdr:rowOff>
              </from>
              <to>
                <xdr:col>1</xdr:col>
                <xdr:colOff>142875</xdr:colOff>
                <xdr:row>62</xdr:row>
                <xdr:rowOff>0</xdr:rowOff>
              </to>
            </anchor>
          </objectPr>
        </oleObject>
      </mc:Choice>
      <mc:Fallback>
        <oleObject progId="Equation.3" shapeId="1027" r:id="rId7"/>
      </mc:Fallback>
    </mc:AlternateContent>
    <mc:AlternateContent xmlns:mc="http://schemas.openxmlformats.org/markup-compatibility/2006">
      <mc:Choice Requires="x14">
        <oleObject progId="Equation.3" shapeId="1028" r:id="rId8">
          <objectPr defaultSize="0" autoPict="0" r:id="rId5">
            <anchor moveWithCells="1" sizeWithCells="1">
              <from>
                <xdr:col>1</xdr:col>
                <xdr:colOff>0</xdr:colOff>
                <xdr:row>62</xdr:row>
                <xdr:rowOff>0</xdr:rowOff>
              </from>
              <to>
                <xdr:col>1</xdr:col>
                <xdr:colOff>142875</xdr:colOff>
                <xdr:row>62</xdr:row>
                <xdr:rowOff>0</xdr:rowOff>
              </to>
            </anchor>
          </objectPr>
        </oleObject>
      </mc:Choice>
      <mc:Fallback>
        <oleObject progId="Equation.3" shapeId="1028" r:id="rId8"/>
      </mc:Fallback>
    </mc:AlternateContent>
    <mc:AlternateContent xmlns:mc="http://schemas.openxmlformats.org/markup-compatibility/2006">
      <mc:Choice Requires="x14">
        <oleObject progId="Equation.3" shapeId="1029" r:id="rId9">
          <objectPr defaultSize="0" autoPict="0" r:id="rId5">
            <anchor moveWithCells="1" sizeWithCells="1">
              <from>
                <xdr:col>1</xdr:col>
                <xdr:colOff>0</xdr:colOff>
                <xdr:row>62</xdr:row>
                <xdr:rowOff>0</xdr:rowOff>
              </from>
              <to>
                <xdr:col>1</xdr:col>
                <xdr:colOff>142875</xdr:colOff>
                <xdr:row>62</xdr:row>
                <xdr:rowOff>0</xdr:rowOff>
              </to>
            </anchor>
          </objectPr>
        </oleObject>
      </mc:Choice>
      <mc:Fallback>
        <oleObject progId="Equation.3" shapeId="1029" r:id="rId9"/>
      </mc:Fallback>
    </mc:AlternateContent>
    <mc:AlternateContent xmlns:mc="http://schemas.openxmlformats.org/markup-compatibility/2006">
      <mc:Choice Requires="x14">
        <oleObject progId="Equation.3" shapeId="1030" r:id="rId10">
          <objectPr defaultSize="0" autoPict="0" r:id="rId5">
            <anchor moveWithCells="1" sizeWithCells="1">
              <from>
                <xdr:col>1</xdr:col>
                <xdr:colOff>0</xdr:colOff>
                <xdr:row>62</xdr:row>
                <xdr:rowOff>0</xdr:rowOff>
              </from>
              <to>
                <xdr:col>1</xdr:col>
                <xdr:colOff>142875</xdr:colOff>
                <xdr:row>62</xdr:row>
                <xdr:rowOff>0</xdr:rowOff>
              </to>
            </anchor>
          </objectPr>
        </oleObject>
      </mc:Choice>
      <mc:Fallback>
        <oleObject progId="Equation.3" shapeId="1030" r:id="rId10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Декабрь 2025</vt:lpstr>
      <vt:lpstr>'Декабрь 2025'!Область_печати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Горина Виктория Геннадьевна</dc:creator>
  <cp:lastModifiedBy>Kolya</cp:lastModifiedBy>
  <dcterms:created xsi:type="dcterms:W3CDTF">2026-01-16T10:42:11Z</dcterms:created>
  <dcterms:modified xsi:type="dcterms:W3CDTF">2026-01-20T12:36:18Z</dcterms:modified>
</cp:coreProperties>
</file>